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<sst xmlns="http://schemas.openxmlformats.org/spreadsheetml/2006/main" count="28" uniqueCount="20">
  <si>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GIORNATE LAVORATIVE </t>
  </si>
  <si>
    <t>AREA</t>
  </si>
  <si>
    <t>N° DIPENDENTI</t>
  </si>
  <si>
    <t>GIORNI LAVORATIVI</t>
  </si>
  <si>
    <t>A S S E N Z E</t>
  </si>
  <si>
    <t>ferie</t>
  </si>
  <si>
    <t>malattia</t>
  </si>
  <si>
    <t>TOTALE</t>
  </si>
  <si>
    <t>giorni</t>
  </si>
  <si>
    <t>%</t>
  </si>
  <si>
    <t xml:space="preserve">giorni </t>
  </si>
  <si>
    <t>AMMINISTRATIVA</t>
  </si>
  <si>
    <t>ECONOMICO FINANZIARIA</t>
  </si>
  <si>
    <t>TECNICA</t>
  </si>
  <si>
    <t>PRESENZE</t>
  </si>
  <si>
    <t>TOTALI</t>
  </si>
  <si>
    <t>VIGILANZA</t>
  </si>
  <si>
    <t>altre assenze</t>
  </si>
  <si>
    <t>COMUNE DI DELIANUOVA - Reggio Calabria</t>
  </si>
  <si>
    <t>prospetto delle assenze mese di AGOSTO 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</si>
</sst>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6">
    <font>
      <sz val="10"/>
      <name val="Arial"/>
      <family val="0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8"/>
      <color indexed="16"/>
      <name val="Arial"/>
      <family val="2"/>
    </font>
    <font>
      <b/>
      <sz val="14"/>
      <color indexed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19" xfId="0" applyFont="1" applyBorder="1" applyAlignment="1">
      <alignment horizontal="left" vertical="center" indent="15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4">
      <selection activeCell="R18" sqref="R18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12.140625" style="0" customWidth="1"/>
    <col min="4" max="4" width="8.28125" style="0" customWidth="1"/>
    <col min="5" max="5" width="7.421875" style="0" customWidth="1"/>
    <col min="6" max="6" width="7.00390625" style="0" customWidth="1"/>
    <col min="7" max="7" width="7.57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3.140625" style="0" customWidth="1"/>
    <col min="14" max="14" width="1.28515625" style="0" hidden="1" customWidth="1"/>
  </cols>
  <sheetData>
    <row r="1" spans="1:14" ht="12.7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30.75" customHeight="1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4"/>
    </row>
    <row r="9" spans="1:4" ht="18.75" customHeight="1">
      <c r="A9" s="17" t="s">
        <v>0</v>
      </c>
      <c r="B9" s="17"/>
      <c r="C9" s="17"/>
      <c r="D9" s="6">
        <v>22</v>
      </c>
    </row>
    <row r="11" spans="1:13" ht="12.75">
      <c r="A11" s="19" t="s">
        <v>1</v>
      </c>
      <c r="B11" s="22" t="s">
        <v>2</v>
      </c>
      <c r="C11" s="22" t="s">
        <v>3</v>
      </c>
      <c r="D11" s="31" t="s">
        <v>4</v>
      </c>
      <c r="E11" s="30"/>
      <c r="F11" s="30"/>
      <c r="G11" s="30"/>
      <c r="H11" s="30"/>
      <c r="I11" s="30"/>
      <c r="J11" s="30"/>
      <c r="K11" s="30"/>
      <c r="L11" s="30" t="s">
        <v>14</v>
      </c>
      <c r="M11" s="30"/>
    </row>
    <row r="12" spans="1:13" ht="12.75">
      <c r="A12" s="20"/>
      <c r="B12" s="23"/>
      <c r="C12" s="23"/>
      <c r="D12" s="17" t="s">
        <v>5</v>
      </c>
      <c r="E12" s="17"/>
      <c r="F12" s="17" t="s">
        <v>6</v>
      </c>
      <c r="G12" s="17"/>
      <c r="H12" s="17" t="s">
        <v>17</v>
      </c>
      <c r="I12" s="17"/>
      <c r="J12" s="18" t="s">
        <v>7</v>
      </c>
      <c r="K12" s="18"/>
      <c r="L12" s="18" t="s">
        <v>7</v>
      </c>
      <c r="M12" s="18"/>
    </row>
    <row r="13" spans="1:13" ht="12.75">
      <c r="A13" s="21"/>
      <c r="B13" s="23"/>
      <c r="C13" s="23"/>
      <c r="D13" s="2" t="s">
        <v>8</v>
      </c>
      <c r="E13" s="2" t="s">
        <v>9</v>
      </c>
      <c r="F13" s="2" t="s">
        <v>8</v>
      </c>
      <c r="G13" s="2" t="s">
        <v>9</v>
      </c>
      <c r="H13" s="2" t="s">
        <v>10</v>
      </c>
      <c r="I13" s="2" t="s">
        <v>9</v>
      </c>
      <c r="J13" s="2" t="s">
        <v>8</v>
      </c>
      <c r="K13" s="2" t="s">
        <v>9</v>
      </c>
      <c r="L13" s="2" t="s">
        <v>8</v>
      </c>
      <c r="M13" s="2" t="s">
        <v>9</v>
      </c>
    </row>
    <row r="14" spans="1:13" ht="48.75" customHeight="1">
      <c r="A14" s="3" t="s">
        <v>11</v>
      </c>
      <c r="B14" s="1">
        <v>8</v>
      </c>
      <c r="C14" s="1">
        <f>$D$9*B14</f>
        <v>176</v>
      </c>
      <c r="D14" s="1">
        <v>58</v>
      </c>
      <c r="E14" s="8">
        <f>(D14/C14)*100</f>
        <v>32.95454545454545</v>
      </c>
      <c r="F14" s="1">
        <v>0</v>
      </c>
      <c r="G14" s="8">
        <f>(F14/C14)*100</f>
        <v>0</v>
      </c>
      <c r="H14" s="1">
        <v>0</v>
      </c>
      <c r="I14" s="8">
        <f>(H14/C14)*100</f>
        <v>0</v>
      </c>
      <c r="J14" s="1">
        <f>D14+F14+H14</f>
        <v>58</v>
      </c>
      <c r="K14" s="8">
        <f>(J14/C14)*100</f>
        <v>32.95454545454545</v>
      </c>
      <c r="L14" s="1">
        <f>C14-J14</f>
        <v>118</v>
      </c>
      <c r="M14" s="8">
        <f>L14/C14*100</f>
        <v>67.04545454545455</v>
      </c>
    </row>
    <row r="15" spans="1:13" ht="39" customHeight="1">
      <c r="A15" s="3" t="s">
        <v>12</v>
      </c>
      <c r="B15" s="1">
        <v>3</v>
      </c>
      <c r="C15" s="1">
        <f>$D$9*B15</f>
        <v>66</v>
      </c>
      <c r="D15" s="1">
        <v>22</v>
      </c>
      <c r="E15" s="8">
        <f>(D15/C15)*100</f>
        <v>33.33333333333333</v>
      </c>
      <c r="F15" s="1">
        <v>0</v>
      </c>
      <c r="G15" s="8">
        <f>(F15/C15)*100</f>
        <v>0</v>
      </c>
      <c r="H15" s="1">
        <v>0</v>
      </c>
      <c r="I15" s="8">
        <f>(H15/C15)*100</f>
        <v>0</v>
      </c>
      <c r="J15" s="1">
        <f>D15+F15+H15</f>
        <v>22</v>
      </c>
      <c r="K15" s="8">
        <f>(J15/C15)*100</f>
        <v>33.33333333333333</v>
      </c>
      <c r="L15" s="1">
        <f>C15-J15</f>
        <v>44</v>
      </c>
      <c r="M15" s="8">
        <f>L15/C15*100</f>
        <v>66.66666666666666</v>
      </c>
    </row>
    <row r="16" spans="1:13" ht="45" customHeight="1">
      <c r="A16" s="3" t="s">
        <v>13</v>
      </c>
      <c r="B16" s="1">
        <v>15</v>
      </c>
      <c r="C16" s="1">
        <f>$D$9*B16</f>
        <v>330</v>
      </c>
      <c r="D16" s="7">
        <v>90</v>
      </c>
      <c r="E16" s="8">
        <f>(D16/C16)*100</f>
        <v>27.27272727272727</v>
      </c>
      <c r="F16" s="7">
        <v>6</v>
      </c>
      <c r="G16" s="8">
        <f>(F16/C16)*100</f>
        <v>1.8181818181818181</v>
      </c>
      <c r="H16" s="7">
        <v>6</v>
      </c>
      <c r="I16" s="8">
        <f>(H16/C16)*100</f>
        <v>1.8181818181818181</v>
      </c>
      <c r="J16" s="7">
        <f>D16+F16+H16</f>
        <v>102</v>
      </c>
      <c r="K16" s="8">
        <f>(J16/C16)*100</f>
        <v>30.909090909090907</v>
      </c>
      <c r="L16" s="1">
        <f>C16-J16</f>
        <v>228</v>
      </c>
      <c r="M16" s="8">
        <f>L16/C16*100</f>
        <v>69.0909090909091</v>
      </c>
    </row>
    <row r="17" spans="1:13" ht="45" customHeight="1" thickBot="1">
      <c r="A17" s="16" t="s">
        <v>16</v>
      </c>
      <c r="B17" s="12">
        <v>4</v>
      </c>
      <c r="C17" s="1">
        <f>$D$9*B17</f>
        <v>88</v>
      </c>
      <c r="D17" s="1">
        <v>18</v>
      </c>
      <c r="E17" s="8">
        <f>(D17/C17)*100</f>
        <v>20.454545454545457</v>
      </c>
      <c r="F17" s="1">
        <v>0</v>
      </c>
      <c r="G17" s="8">
        <f>(F17/C17)*100</f>
        <v>0</v>
      </c>
      <c r="H17" s="1">
        <v>1</v>
      </c>
      <c r="I17" s="8">
        <f>(H17/C17)*100</f>
        <v>1.1363636363636365</v>
      </c>
      <c r="J17" s="1">
        <f>D17+F17+H17</f>
        <v>19</v>
      </c>
      <c r="K17" s="8">
        <f>(J17/C17)*100</f>
        <v>21.59090909090909</v>
      </c>
      <c r="L17" s="1">
        <f>C17-J17</f>
        <v>69</v>
      </c>
      <c r="M17" s="8">
        <f>L17/C17*100</f>
        <v>78.4090909090909</v>
      </c>
    </row>
    <row r="18" spans="1:13" ht="54.75" customHeight="1" thickBot="1">
      <c r="A18" s="10" t="s">
        <v>15</v>
      </c>
      <c r="B18" s="11">
        <f aca="true" t="shared" si="0" ref="B18:K18">SUM(B14:B17)</f>
        <v>30</v>
      </c>
      <c r="C18" s="11">
        <f t="shared" si="0"/>
        <v>660</v>
      </c>
      <c r="D18" s="13">
        <f t="shared" si="0"/>
        <v>188</v>
      </c>
      <c r="E18" s="14">
        <f t="shared" si="0"/>
        <v>114.0151515151515</v>
      </c>
      <c r="F18" s="13">
        <f>SUM(F14:F17)</f>
        <v>6</v>
      </c>
      <c r="G18" s="14">
        <f>SUM(G14:G17)</f>
        <v>1.8181818181818181</v>
      </c>
      <c r="H18" s="13">
        <f>SUM(H14:H17)</f>
        <v>7</v>
      </c>
      <c r="I18" s="14">
        <f>SUM(I14:I17)</f>
        <v>2.9545454545454546</v>
      </c>
      <c r="J18" s="13">
        <f t="shared" si="0"/>
        <v>201</v>
      </c>
      <c r="K18" s="14">
        <f t="shared" si="0"/>
        <v>118.78787878787878</v>
      </c>
      <c r="L18" s="13">
        <f>SUM(L14:L17)</f>
        <v>459</v>
      </c>
      <c r="M18" s="15">
        <f>SUM(M14:M17)</f>
        <v>281.2121212121212</v>
      </c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/>
  <mergeCells count="13">
    <mergeCell ref="D11:K11"/>
    <mergeCell ref="D12:E12"/>
    <mergeCell ref="F12:G12"/>
    <mergeCell ref="H12:I12"/>
    <mergeCell ref="J12:K12"/>
    <mergeCell ref="L12:M12"/>
    <mergeCell ref="A11:A13"/>
    <mergeCell ref="B11:B13"/>
    <mergeCell ref="A1:N6"/>
    <mergeCell ref="A9:C9"/>
    <mergeCell ref="A7:M7"/>
    <mergeCell ref="L11:M11"/>
    <mergeCell ref="C11:C13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FEROLETO DELLA CHIESA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CERAVOLO AURELIO</dc:creator>
  <cp:keywords/>
  <dc:description/>
  <cp:lastModifiedBy>leuzzi</cp:lastModifiedBy>
  <cp:lastPrinted>2019-05-16T09:48:05Z</cp:lastPrinted>
  <dcterms:created xsi:type="dcterms:W3CDTF">2009-12-21T07:15:52Z</dcterms:created>
  <dcterms:modified xsi:type="dcterms:W3CDTF">2019-09-02T11:36:54Z</dcterms:modified>
  <cp:category/>
  <cp:version/>
  <cp:contentType/>
  <cp:contentStatus/>
</cp:coreProperties>
</file>